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955" yWindow="-30" windowWidth="12600" windowHeight="10005" activeTab="1"/>
  </bookViews>
  <sheets>
    <sheet name="Титул" sheetId="1" r:id="rId1"/>
    <sheet name="Таблица" sheetId="2" r:id="rId2"/>
  </sheets>
  <calcPr calcId="144525" calcMode="manual"/>
</workbook>
</file>

<file path=xl/calcChain.xml><?xml version="1.0" encoding="utf-8"?>
<calcChain xmlns="http://schemas.openxmlformats.org/spreadsheetml/2006/main">
  <c r="F28" i="2" l="1"/>
  <c r="F29" i="2" s="1"/>
  <c r="E32" i="2" s="1"/>
  <c r="F24" i="2"/>
  <c r="E15" i="2"/>
  <c r="E9" i="2"/>
</calcChain>
</file>

<file path=xl/sharedStrings.xml><?xml version="1.0" encoding="utf-8"?>
<sst xmlns="http://schemas.openxmlformats.org/spreadsheetml/2006/main" count="163" uniqueCount="104">
  <si>
    <t>Узбекистон Республикаси Молия вазирининг
2002 йил 27 декабрдаги 140-сонли буйругига
4-сонли илова,УзР АВ томонидан 2003 й.
24 январда руйхатга олинган № 1209</t>
  </si>
  <si>
    <t>Приложение № 4 к Приказу министра
финансов от 27 декабря 2002 г. № 140,
зарегистрированному МЮ
24 января 2003 г. № 1209</t>
  </si>
  <si>
    <t>ПУЛ ОКИМЛАРИ ТЎҒРИСИДА ҲИСОБОТ</t>
  </si>
  <si>
    <t>4-сонли шакл</t>
  </si>
  <si>
    <t>ОТЧЕТ О ДЕНЕЖНЫХ ПОТОКАХ</t>
  </si>
  <si>
    <t>форма № 4</t>
  </si>
  <si>
    <t>4 квартал 2015 йил учун</t>
  </si>
  <si>
    <t>за 4  квартал 2015 год</t>
  </si>
  <si>
    <t>Кодлар
Коды</t>
  </si>
  <si>
    <t>БҲУТ бўйича 4-шакл
Форма №4 по ОКУД</t>
  </si>
  <si>
    <t>О710003</t>
  </si>
  <si>
    <t>Корхона, ташкилот
Предприятие, организация</t>
  </si>
  <si>
    <t>Yunusobod dehqon bozori   AJ</t>
  </si>
  <si>
    <t>КТУТ бўйича
по ОКПО</t>
  </si>
  <si>
    <t>17054796</t>
  </si>
  <si>
    <t>Тармоқ
Отрасль</t>
  </si>
  <si>
    <t>Оказание услуг</t>
  </si>
  <si>
    <t>ХХТУТ бўйича
по ОКОНХ</t>
  </si>
  <si>
    <t>71270</t>
  </si>
  <si>
    <t>Ташкилий-ҳуқуқий шакли
Организационно-правовая форма</t>
  </si>
  <si>
    <t>Акционерные общества</t>
  </si>
  <si>
    <t>ТҲШТ бўйича
по КОПФ</t>
  </si>
  <si>
    <t>1150</t>
  </si>
  <si>
    <t>Мулкчилик шакли
Форма собственности</t>
  </si>
  <si>
    <t>Гос доля 94.95%</t>
  </si>
  <si>
    <t>МШТ бўйича
по КФС</t>
  </si>
  <si>
    <t>144</t>
  </si>
  <si>
    <t>Вазирлик, идора ва бошқалар
Министерства, ведомства и другие</t>
  </si>
  <si>
    <t>Toshbozorsavdo</t>
  </si>
  <si>
    <t>ДБИБТ бўйича
по СООГУ</t>
  </si>
  <si>
    <t>01006</t>
  </si>
  <si>
    <t>Солиқ тўловчининг идентификацион рақами
Идентификационный номер налогоплательщика</t>
  </si>
  <si>
    <t/>
  </si>
  <si>
    <t>СТИР
ИНН</t>
  </si>
  <si>
    <t>202606829</t>
  </si>
  <si>
    <t>Ҳудуд
Территория</t>
  </si>
  <si>
    <t>МҲОБТ
СОАТО</t>
  </si>
  <si>
    <t>1726266</t>
  </si>
  <si>
    <t>Манзил
Адрес</t>
  </si>
  <si>
    <t>Toshkent sh. Yunusobod</t>
  </si>
  <si>
    <t>Жўнатилган сана
Дата высылки</t>
  </si>
  <si>
    <t>Улчов бирлиги, тыс. сум
Единица измерения, тыс. сум</t>
  </si>
  <si>
    <t>Қабул қилинган сана
Дата получения</t>
  </si>
  <si>
    <t>Тақдим қилиш муддати
Срок представления</t>
  </si>
  <si>
    <t>Кўрсаткичлар номи
Наименование показателей</t>
  </si>
  <si>
    <t>Сатркоди
Код стр.</t>
  </si>
  <si>
    <t>Кирим
Приход</t>
  </si>
  <si>
    <t>Чиқим
Расход</t>
  </si>
  <si>
    <t>1</t>
  </si>
  <si>
    <t>Операцион фаолият
Операционная деятельность</t>
  </si>
  <si>
    <t>Маҳсулот (товар иш ва хизмат)ларни сотишдан келиб тушган пул маблағлари
  Денежные поступления от реализации продукции (товаров, работ и услуг)</t>
  </si>
  <si>
    <t>010</t>
  </si>
  <si>
    <t>X</t>
  </si>
  <si>
    <t>Материал товар иш ва хизматлар учун мол етказиб берувчиларга тўланган пул 
  маблағлари
  Денежные выплаты поставщикам за материалы, товары, работы и услуги</t>
  </si>
  <si>
    <t>020</t>
  </si>
  <si>
    <t>Ходимларга ва улар номидан тўланган пул маблағлари
  Денежные выплаты персоналу и от их имени</t>
  </si>
  <si>
    <t>030</t>
  </si>
  <si>
    <t>Операцион фаолиятнинг бошқа пул тушумлари ва тўловлари
  Другие денежные поступления и выплаты от операционной деятельности</t>
  </si>
  <si>
    <t>040</t>
  </si>
  <si>
    <t>Жами. операцион фаолиятнинг соф пул кирими/чиқими (сатр 010-020-030+/-040)
  Итого: чистый денежный приток /отток от операционной деятельности
  (стр 010-020-030+/-040)</t>
  </si>
  <si>
    <t>050</t>
  </si>
  <si>
    <t>Инвестиция фаолияти
Инвестиционная деятельность</t>
  </si>
  <si>
    <t>Асосий воситаларни сотиб олиш ва сотиш
  Приобретение и продажа основных средств</t>
  </si>
  <si>
    <t>060</t>
  </si>
  <si>
    <t>Номоддий активларни сотиб олиш ва сотиш
  Приобретение и продажа нематериальных активов</t>
  </si>
  <si>
    <t>070</t>
  </si>
  <si>
    <t>Узоқ ва қисқа муддатли инвестицияларни сотиб олиш ва сотиш
  Приобретение и продажа долгосрочных и краткосрочных инвестиций</t>
  </si>
  <si>
    <t>080</t>
  </si>
  <si>
    <t>Инвестицион фаолиятнинг бошқа пул тушумлари ва тўловлари
  Другие денежные поступления и выплаты от инвестиционной деятельности</t>
  </si>
  <si>
    <t>090</t>
  </si>
  <si>
    <t>Жами: инвестицион фаолиятнинг соф пул кирими/чиқими (сатр 
  060+/-070+/-080+/-090)
  Итого: чистый денежный приток/отток от инвестиционной деятельности
  (стр. 060+/-070+/-080+/-090)</t>
  </si>
  <si>
    <t>Молиявий фаолияти
Финансовая деятельность</t>
  </si>
  <si>
    <t>Олинган ва тўланган фоизлар
  Полученные и выплаченные проценты</t>
  </si>
  <si>
    <t>Олинган ва тўланган дивидендлар
  Полученные и выплаченные дивиденды</t>
  </si>
  <si>
    <t>Акциялар чиқаришдан ёки хусусий капитал билан боғлиқ бўлган бошқа
  инструментлардан келган пул тушумлари
  Денежные поступления от выпуска акций или других инструментов, связанных с
  собственным капиталом</t>
  </si>
  <si>
    <t>Хусусий акциялар сотиб олингандаги пул тўловлари
  Денежные выплаты при выкупе собственных акций</t>
  </si>
  <si>
    <t>Узоқ ва қисқа муддатли кредит ва қарзлар бўйича пул тушумлари ва тўловлари
  Денежные поступления и выплаты по долгосрочным и краткосрочным кредитам
  и займам</t>
  </si>
  <si>
    <t>Узоқ муддатли ижара (молиявий лизинг) бўйича пул тушумлари ва тўловлари
  Денежные поступления и платежи по долгосрочной аренде (финансовому
  лизингу)</t>
  </si>
  <si>
    <t>Молиявий фаолиятнинг бошқа пул тушумлари ва тўловлари
  Другие денежные поступления и выплаты от финансовой деятельности</t>
  </si>
  <si>
    <t>Жами: молиявий фаолиятнинг соф пул кирими/чиқими (сатр 
  110+/-120+130-140+/-150+/-160+/-170)
  Итого: чистый денежный приток/отток от финансовой  деятельности
  (стр. 110+/-120+130-140+/-150+/-160+/-170)</t>
  </si>
  <si>
    <t>Солиққа тортиш
Налогообложение</t>
  </si>
  <si>
    <t>Тўланган даромад (фоида) солиғи
  Уплаченный налог на доход (прибыль)</t>
  </si>
  <si>
    <t>Тўланган бошқа солиқлар
  Уплаченные прочие налоги</t>
  </si>
  <si>
    <t>Жами тўланган солиқлар (сатр 190+200)
  Итого уплаченные налоги (стр. 190+200)</t>
  </si>
  <si>
    <t>Жами: молиявий-хўжалик фаолиятнинг соф пул кирими/чиқими (сатр 
  050+/-100+/-180-210)
  Итого: чистый денежный приток/отток от финансово-хозяйственной
  деятельности ( стр. 050+/-100+/-180-210)</t>
  </si>
  <si>
    <t>Чет эл валютасидаги пул маблағларини қайта баҳолашдан юзага келган курс
 фарқлар сальдоси
 Сальдо курсовых разниц, образовавшихся от переоценки денежных средств в
 иностранной валюте</t>
  </si>
  <si>
    <t>Йил бошидаги пул маблағлари
  Денежные средства на начало года</t>
  </si>
  <si>
    <t>Йил охиридаги пул маблағлари
  Денежные средства на конец года</t>
  </si>
  <si>
    <t>Микдори
Сумма</t>
  </si>
  <si>
    <t>Йил бошига қолдиқ
  Остаток на начало года</t>
  </si>
  <si>
    <t>Келиб тушган валюта маблағлари, жами (сатр 261+262+263+264), шу жумладан
  Поступило валютных средств, всего (стр. 261+262+263+264)</t>
  </si>
  <si>
    <t>Сотишдан олинган тушум
  Выручка от реализации</t>
  </si>
  <si>
    <t>Конвертация қилинган
  Проконвертировано</t>
  </si>
  <si>
    <t>Молиявий фаолият бўйича
  По финансовой деятельности</t>
  </si>
  <si>
    <t>Бошқа манбалар
  Другие источники</t>
  </si>
  <si>
    <t>Сарфланган валюта маблағлари, жами (сатр 271+272+273), шу жумлаган
  Израсходовано валютных средств, всего (стр. 271+272+273), в том числе</t>
  </si>
  <si>
    <t>Мол етказиб берувчилар ва пудратчиларга тўловлар
  Выплаты поставщикам и подрядчикам</t>
  </si>
  <si>
    <t>Молиявий фаолият бўйича тўловлар
  Выплаты по финансовой деятельности</t>
  </si>
  <si>
    <t>Бошқа мақсадлар учун
  На другие цели</t>
  </si>
  <si>
    <t>Йил охиридаги қолдиқ (сатр 250+260-270+/-280)
 Остаток на конец года (стр. 250+260-270+/-280)</t>
  </si>
  <si>
    <t>Раҳбар
Руководитель</t>
  </si>
  <si>
    <t>Sabirov I. Z.</t>
  </si>
  <si>
    <t>Бош бухгалтер
Главный бухгалтер</t>
  </si>
  <si>
    <t>Askarova N. 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</si>
</sst>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"/>
    </font>
    <font>
      <b/>
      <sz val="9"/>
      <name val="Arial"/>
    </font>
    <font>
      <u/>
      <sz val="8"/>
      <name val="Arial"/>
    </font>
    <font>
      <sz val="9"/>
      <name val="Arial"/>
    </font>
    <font>
      <sz val="10"/>
      <name val="Arial"/>
    </font>
    <font>
      <b/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>
      <alignment horizontal="left"/>
    </xf>
    <xf numFmtId="0" fontId="0" fillId="0" borderId="0" xfId="0" applyFont="1" applyBorder="1" applyAlignment="1">
      <alignment horizontal="right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19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wrapText="1"/>
    </xf>
    <xf numFmtId="0" fontId="21" fillId="0" borderId="13" xfId="0" applyFont="1" applyBorder="1" applyAlignment="1">
      <alignment horizontal="left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" fontId="21" fillId="33" borderId="10" xfId="0" applyNumberFormat="1" applyFont="1" applyFill="1" applyBorder="1" applyAlignment="1">
      <alignment horizontal="center" vertical="center"/>
    </xf>
    <xf numFmtId="4" fontId="21" fillId="33" borderId="12" xfId="0" applyNumberFormat="1" applyFont="1" applyFill="1" applyBorder="1" applyAlignment="1">
      <alignment horizontal="center" vertical="center"/>
    </xf>
    <xf numFmtId="4" fontId="21" fillId="33" borderId="13" xfId="0" applyNumberFormat="1" applyFont="1" applyFill="1" applyBorder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workbookViewId="0"/>
  </sheetViews>
  <sheetFormatPr defaultColWidth="9.33203125" defaultRowHeight="11.25" customHeight="1" x14ac:dyDescent="0.2"/>
  <cols>
    <col min="1" max="1" width="0.1640625" customWidth="1"/>
    <col min="2" max="2" width="12.6640625" bestFit="1" customWidth="1"/>
    <col min="3" max="3" width="12.1640625" bestFit="1" customWidth="1"/>
    <col min="5" max="5" width="3.5" bestFit="1" customWidth="1"/>
    <col min="6" max="6" width="10" bestFit="1" customWidth="1"/>
    <col min="7" max="7" width="11.5" bestFit="1" customWidth="1"/>
    <col min="8" max="8" width="13.5" bestFit="1" customWidth="1"/>
    <col min="9" max="9" width="9.1640625" customWidth="1"/>
    <col min="10" max="10" width="21.5" bestFit="1" customWidth="1"/>
    <col min="11" max="11" width="26.5" bestFit="1" customWidth="1"/>
    <col min="12" max="256" width="10.33203125" bestFit="1" customWidth="1"/>
  </cols>
  <sheetData>
    <row r="2" spans="2:12" ht="51" customHeight="1" x14ac:dyDescent="0.2">
      <c r="I2" s="16" t="s">
        <v>0</v>
      </c>
      <c r="J2" s="16"/>
      <c r="K2" s="16"/>
    </row>
    <row r="4" spans="2:12" ht="48" customHeight="1" x14ac:dyDescent="0.2">
      <c r="I4" s="16" t="s">
        <v>1</v>
      </c>
      <c r="J4" s="16"/>
      <c r="K4" s="16"/>
    </row>
    <row r="5" spans="2:12" ht="29.25" customHeight="1" x14ac:dyDescent="0.2"/>
    <row r="6" spans="2:12" ht="18" customHeight="1" x14ac:dyDescent="0.2">
      <c r="B6" s="17" t="s">
        <v>2</v>
      </c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2:12" ht="12" customHeight="1" x14ac:dyDescent="0.2">
      <c r="B7" s="18" t="s">
        <v>3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ht="18" customHeight="1" x14ac:dyDescent="0.2">
      <c r="B8" s="17" t="s">
        <v>4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2:12" ht="12.75" customHeight="1" x14ac:dyDescent="0.2">
      <c r="B9" s="18" t="s">
        <v>5</v>
      </c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2:12" ht="11.25" customHeight="1" x14ac:dyDescent="0.2">
      <c r="D10" s="14" t="s">
        <v>6</v>
      </c>
      <c r="E10" s="14"/>
      <c r="F10" s="14"/>
      <c r="G10" s="14"/>
    </row>
    <row r="11" spans="2:12" ht="22.5" customHeight="1" x14ac:dyDescent="0.2">
      <c r="D11" s="15" t="s">
        <v>7</v>
      </c>
      <c r="E11" s="15"/>
      <c r="F11" s="15"/>
      <c r="G11" s="15"/>
      <c r="K11" s="2" t="s">
        <v>8</v>
      </c>
    </row>
    <row r="12" spans="2:12" ht="22.5" customHeight="1" x14ac:dyDescent="0.2">
      <c r="J12" s="1" t="s">
        <v>9</v>
      </c>
      <c r="K12" s="3" t="s">
        <v>10</v>
      </c>
    </row>
    <row r="14" spans="2:12" ht="21.75" customHeight="1" x14ac:dyDescent="0.2">
      <c r="B14" s="13" t="s">
        <v>11</v>
      </c>
      <c r="C14" s="13"/>
      <c r="D14" s="12" t="s">
        <v>12</v>
      </c>
      <c r="E14" s="12"/>
      <c r="F14" s="12"/>
      <c r="G14" s="12"/>
      <c r="H14" s="12"/>
      <c r="J14" s="1" t="s">
        <v>13</v>
      </c>
      <c r="K14" s="4" t="s">
        <v>14</v>
      </c>
    </row>
    <row r="16" spans="2:12" ht="22.5" customHeight="1" x14ac:dyDescent="0.2">
      <c r="B16" s="5" t="s">
        <v>15</v>
      </c>
      <c r="C16" s="12" t="s">
        <v>16</v>
      </c>
      <c r="D16" s="12"/>
      <c r="E16" s="12"/>
      <c r="F16" s="12"/>
      <c r="G16" s="12"/>
      <c r="H16" s="12"/>
      <c r="J16" s="1" t="s">
        <v>17</v>
      </c>
      <c r="K16" s="4" t="s">
        <v>18</v>
      </c>
    </row>
    <row r="18" spans="2:11" ht="22.5" customHeight="1" x14ac:dyDescent="0.2">
      <c r="B18" s="13" t="s">
        <v>19</v>
      </c>
      <c r="C18" s="13"/>
      <c r="D18" s="13"/>
      <c r="E18" s="12" t="s">
        <v>20</v>
      </c>
      <c r="F18" s="12"/>
      <c r="G18" s="12"/>
      <c r="H18" s="12"/>
      <c r="J18" s="1" t="s">
        <v>21</v>
      </c>
      <c r="K18" s="4" t="s">
        <v>22</v>
      </c>
    </row>
    <row r="20" spans="2:11" ht="23.25" customHeight="1" x14ac:dyDescent="0.2">
      <c r="B20" s="13" t="s">
        <v>23</v>
      </c>
      <c r="C20" s="13"/>
      <c r="D20" s="12" t="s">
        <v>24</v>
      </c>
      <c r="E20" s="12"/>
      <c r="F20" s="12"/>
      <c r="G20" s="12"/>
      <c r="H20" s="12"/>
      <c r="J20" s="1" t="s">
        <v>25</v>
      </c>
      <c r="K20" s="4" t="s">
        <v>26</v>
      </c>
    </row>
    <row r="22" spans="2:11" ht="23.25" customHeight="1" x14ac:dyDescent="0.2">
      <c r="B22" s="13" t="s">
        <v>27</v>
      </c>
      <c r="C22" s="13"/>
      <c r="D22" s="13"/>
      <c r="E22" s="12" t="s">
        <v>28</v>
      </c>
      <c r="F22" s="12"/>
      <c r="G22" s="12"/>
      <c r="H22" s="12"/>
      <c r="J22" s="1" t="s">
        <v>29</v>
      </c>
      <c r="K22" s="4" t="s">
        <v>30</v>
      </c>
    </row>
    <row r="24" spans="2:11" ht="22.5" customHeight="1" x14ac:dyDescent="0.2">
      <c r="B24" s="13" t="s">
        <v>31</v>
      </c>
      <c r="C24" s="13"/>
      <c r="D24" s="13"/>
      <c r="E24" s="13"/>
      <c r="F24" s="13"/>
      <c r="G24" s="12" t="s">
        <v>32</v>
      </c>
      <c r="H24" s="12"/>
      <c r="J24" s="1" t="s">
        <v>33</v>
      </c>
      <c r="K24" s="4" t="s">
        <v>34</v>
      </c>
    </row>
    <row r="26" spans="2:11" ht="22.5" customHeight="1" x14ac:dyDescent="0.2">
      <c r="B26" s="5" t="s">
        <v>35</v>
      </c>
      <c r="C26" s="12" t="s">
        <v>32</v>
      </c>
      <c r="D26" s="12"/>
      <c r="E26" s="12"/>
      <c r="F26" s="12"/>
      <c r="G26" s="12"/>
      <c r="H26" s="12"/>
      <c r="J26" s="1" t="s">
        <v>36</v>
      </c>
      <c r="K26" s="4" t="s">
        <v>37</v>
      </c>
    </row>
    <row r="28" spans="2:11" ht="22.5" customHeight="1" x14ac:dyDescent="0.2">
      <c r="B28" s="5" t="s">
        <v>38</v>
      </c>
      <c r="C28" s="12" t="s">
        <v>39</v>
      </c>
      <c r="D28" s="12"/>
      <c r="E28" s="12"/>
      <c r="F28" s="12"/>
      <c r="G28" s="12"/>
      <c r="H28" s="12"/>
      <c r="J28" s="1" t="s">
        <v>40</v>
      </c>
      <c r="K28" s="6" t="s">
        <v>32</v>
      </c>
    </row>
    <row r="30" spans="2:11" ht="22.5" customHeight="1" x14ac:dyDescent="0.2">
      <c r="B30" s="13" t="s">
        <v>41</v>
      </c>
      <c r="C30" s="13"/>
      <c r="D30" s="13"/>
      <c r="E30" s="13"/>
      <c r="J30" s="1" t="s">
        <v>42</v>
      </c>
      <c r="K30" s="6" t="s">
        <v>32</v>
      </c>
    </row>
    <row r="32" spans="2:11" ht="21.75" customHeight="1" x14ac:dyDescent="0.2">
      <c r="J32" s="1" t="s">
        <v>43</v>
      </c>
      <c r="K32" s="6" t="s">
        <v>32</v>
      </c>
    </row>
  </sheetData>
  <mergeCells count="22">
    <mergeCell ref="B18:D18"/>
    <mergeCell ref="E18:H18"/>
    <mergeCell ref="I2:K2"/>
    <mergeCell ref="I4:K4"/>
    <mergeCell ref="B6:L6"/>
    <mergeCell ref="B7:L7"/>
    <mergeCell ref="B8:L8"/>
    <mergeCell ref="B9:L9"/>
    <mergeCell ref="D10:G10"/>
    <mergeCell ref="D11:G11"/>
    <mergeCell ref="B14:C14"/>
    <mergeCell ref="D14:H14"/>
    <mergeCell ref="C16:H16"/>
    <mergeCell ref="C26:H26"/>
    <mergeCell ref="C28:H28"/>
    <mergeCell ref="B30:E30"/>
    <mergeCell ref="B20:C20"/>
    <mergeCell ref="D20:H20"/>
    <mergeCell ref="B22:D22"/>
    <mergeCell ref="E22:H22"/>
    <mergeCell ref="B24:F24"/>
    <mergeCell ref="G24:H24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tabSelected="1" topLeftCell="A31" workbookViewId="0">
      <selection activeCell="E33" sqref="E33"/>
    </sheetView>
  </sheetViews>
  <sheetFormatPr defaultColWidth="9.33203125" defaultRowHeight="11.25" customHeight="1" x14ac:dyDescent="0.2"/>
  <cols>
    <col min="1" max="1" width="2" bestFit="1" customWidth="1"/>
    <col min="2" max="2" width="30" bestFit="1" customWidth="1"/>
    <col min="3" max="3" width="52.1640625" bestFit="1" customWidth="1"/>
    <col min="4" max="4" width="10.83203125" bestFit="1" customWidth="1"/>
    <col min="5" max="6" width="17.33203125" bestFit="1" customWidth="1"/>
    <col min="7" max="256" width="10.33203125" bestFit="1" customWidth="1"/>
  </cols>
  <sheetData>
    <row r="1" spans="2:6" ht="12" customHeight="1" x14ac:dyDescent="0.2"/>
    <row r="2" spans="2:6" ht="34.5" customHeight="1" x14ac:dyDescent="0.2">
      <c r="B2" s="21" t="s">
        <v>44</v>
      </c>
      <c r="C2" s="22"/>
      <c r="D2" s="7" t="s">
        <v>45</v>
      </c>
      <c r="E2" s="7" t="s">
        <v>46</v>
      </c>
      <c r="F2" s="7" t="s">
        <v>47</v>
      </c>
    </row>
    <row r="3" spans="2:6" ht="12" customHeight="1" x14ac:dyDescent="0.2">
      <c r="B3" s="25" t="s">
        <v>48</v>
      </c>
      <c r="C3" s="26"/>
      <c r="D3" s="4">
        <v>2</v>
      </c>
      <c r="E3" s="4">
        <v>3</v>
      </c>
      <c r="F3" s="4">
        <v>4</v>
      </c>
    </row>
    <row r="4" spans="2:6" ht="24" customHeight="1" x14ac:dyDescent="0.2">
      <c r="B4" s="23" t="s">
        <v>49</v>
      </c>
      <c r="C4" s="24"/>
      <c r="D4" s="8" t="s">
        <v>32</v>
      </c>
      <c r="E4" s="8" t="s">
        <v>32</v>
      </c>
      <c r="F4" s="8" t="s">
        <v>32</v>
      </c>
    </row>
    <row r="5" spans="2:6" ht="25.5" customHeight="1" x14ac:dyDescent="0.2">
      <c r="B5" s="19" t="s">
        <v>50</v>
      </c>
      <c r="C5" s="20"/>
      <c r="D5" s="8" t="s">
        <v>51</v>
      </c>
      <c r="E5" s="27">
        <v>3846827.5</v>
      </c>
      <c r="F5" s="9" t="s">
        <v>52</v>
      </c>
    </row>
    <row r="6" spans="2:6" ht="34.5" customHeight="1" x14ac:dyDescent="0.2">
      <c r="B6" s="19" t="s">
        <v>53</v>
      </c>
      <c r="C6" s="20"/>
      <c r="D6" s="8" t="s">
        <v>54</v>
      </c>
      <c r="E6" s="9" t="s">
        <v>52</v>
      </c>
      <c r="F6" s="27">
        <v>1031637.3</v>
      </c>
    </row>
    <row r="7" spans="2:6" ht="24.75" customHeight="1" x14ac:dyDescent="0.2">
      <c r="B7" s="19" t="s">
        <v>55</v>
      </c>
      <c r="C7" s="20"/>
      <c r="D7" s="8" t="s">
        <v>56</v>
      </c>
      <c r="E7" s="9" t="s">
        <v>52</v>
      </c>
      <c r="F7" s="27">
        <v>603840.80000000005</v>
      </c>
    </row>
    <row r="8" spans="2:6" ht="23.25" customHeight="1" x14ac:dyDescent="0.2">
      <c r="B8" s="19" t="s">
        <v>57</v>
      </c>
      <c r="C8" s="20"/>
      <c r="D8" s="8" t="s">
        <v>58</v>
      </c>
      <c r="E8" s="27">
        <v>1639304.9</v>
      </c>
      <c r="F8" s="27">
        <v>274058.2</v>
      </c>
    </row>
    <row r="9" spans="2:6" ht="38.25" customHeight="1" x14ac:dyDescent="0.2">
      <c r="B9" s="19" t="s">
        <v>59</v>
      </c>
      <c r="C9" s="20"/>
      <c r="D9" s="8" t="s">
        <v>60</v>
      </c>
      <c r="E9" s="27">
        <f>E5-F6-F7-F8+E8</f>
        <v>3576596.1000000006</v>
      </c>
      <c r="F9" s="27" t="s">
        <v>32</v>
      </c>
    </row>
    <row r="10" spans="2:6" ht="25.5" customHeight="1" x14ac:dyDescent="0.2">
      <c r="B10" s="23" t="s">
        <v>61</v>
      </c>
      <c r="C10" s="24"/>
      <c r="D10" s="8" t="s">
        <v>32</v>
      </c>
      <c r="E10" s="9" t="s">
        <v>32</v>
      </c>
      <c r="F10" s="9" t="s">
        <v>32</v>
      </c>
    </row>
    <row r="11" spans="2:6" ht="23.25" customHeight="1" x14ac:dyDescent="0.2">
      <c r="B11" s="19" t="s">
        <v>62</v>
      </c>
      <c r="C11" s="20"/>
      <c r="D11" s="8" t="s">
        <v>63</v>
      </c>
      <c r="E11" s="27">
        <v>13300</v>
      </c>
      <c r="F11" s="27" t="s">
        <v>32</v>
      </c>
    </row>
    <row r="12" spans="2:6" ht="24" customHeight="1" x14ac:dyDescent="0.2">
      <c r="B12" s="19" t="s">
        <v>64</v>
      </c>
      <c r="C12" s="20"/>
      <c r="D12" s="8" t="s">
        <v>65</v>
      </c>
      <c r="E12" s="27" t="s">
        <v>32</v>
      </c>
      <c r="F12" s="27" t="s">
        <v>32</v>
      </c>
    </row>
    <row r="13" spans="2:6" ht="26.25" customHeight="1" x14ac:dyDescent="0.2">
      <c r="B13" s="19" t="s">
        <v>66</v>
      </c>
      <c r="C13" s="20"/>
      <c r="D13" s="8" t="s">
        <v>67</v>
      </c>
      <c r="E13" s="27" t="s">
        <v>32</v>
      </c>
      <c r="F13" s="27" t="s">
        <v>32</v>
      </c>
    </row>
    <row r="14" spans="2:6" ht="24.75" customHeight="1" x14ac:dyDescent="0.2">
      <c r="B14" s="19" t="s">
        <v>68</v>
      </c>
      <c r="C14" s="20"/>
      <c r="D14" s="8" t="s">
        <v>69</v>
      </c>
      <c r="E14" s="27">
        <v>24000</v>
      </c>
      <c r="F14" s="27">
        <v>20000</v>
      </c>
    </row>
    <row r="15" spans="2:6" ht="51" customHeight="1" x14ac:dyDescent="0.2">
      <c r="B15" s="19" t="s">
        <v>70</v>
      </c>
      <c r="C15" s="20"/>
      <c r="D15" s="8">
        <v>100</v>
      </c>
      <c r="E15" s="27">
        <f>E11+E14-F14</f>
        <v>17300</v>
      </c>
      <c r="F15" s="27" t="s">
        <v>32</v>
      </c>
    </row>
    <row r="16" spans="2:6" ht="24" customHeight="1" x14ac:dyDescent="0.2">
      <c r="B16" s="23" t="s">
        <v>71</v>
      </c>
      <c r="C16" s="24"/>
      <c r="D16" s="8" t="s">
        <v>32</v>
      </c>
      <c r="E16" s="9" t="s">
        <v>32</v>
      </c>
      <c r="F16" s="9" t="s">
        <v>32</v>
      </c>
    </row>
    <row r="17" spans="2:6" ht="27.75" customHeight="1" x14ac:dyDescent="0.2">
      <c r="B17" s="19" t="s">
        <v>72</v>
      </c>
      <c r="C17" s="20"/>
      <c r="D17" s="8">
        <v>110</v>
      </c>
      <c r="E17" s="27" t="s">
        <v>32</v>
      </c>
      <c r="F17" s="27">
        <v>48796.6</v>
      </c>
    </row>
    <row r="18" spans="2:6" ht="26.25" customHeight="1" x14ac:dyDescent="0.2">
      <c r="B18" s="19" t="s">
        <v>73</v>
      </c>
      <c r="C18" s="20"/>
      <c r="D18" s="8">
        <v>120</v>
      </c>
      <c r="E18" s="27" t="s">
        <v>32</v>
      </c>
      <c r="F18" s="27">
        <v>2715.1</v>
      </c>
    </row>
    <row r="19" spans="2:6" ht="51.75" customHeight="1" x14ac:dyDescent="0.2">
      <c r="B19" s="19" t="s">
        <v>74</v>
      </c>
      <c r="C19" s="20"/>
      <c r="D19" s="8">
        <v>130</v>
      </c>
      <c r="E19" s="27">
        <v>69846</v>
      </c>
      <c r="F19" s="27" t="s">
        <v>32</v>
      </c>
    </row>
    <row r="20" spans="2:6" ht="26.25" customHeight="1" x14ac:dyDescent="0.2">
      <c r="B20" s="19" t="s">
        <v>75</v>
      </c>
      <c r="C20" s="20"/>
      <c r="D20" s="8">
        <v>140</v>
      </c>
      <c r="E20" s="27" t="s">
        <v>32</v>
      </c>
      <c r="F20" s="27" t="s">
        <v>32</v>
      </c>
    </row>
    <row r="21" spans="2:6" ht="38.25" customHeight="1" x14ac:dyDescent="0.2">
      <c r="B21" s="19" t="s">
        <v>76</v>
      </c>
      <c r="C21" s="20"/>
      <c r="D21" s="8">
        <v>150</v>
      </c>
      <c r="E21" s="27" t="s">
        <v>32</v>
      </c>
      <c r="F21" s="27">
        <v>502851.7</v>
      </c>
    </row>
    <row r="22" spans="2:6" ht="39" customHeight="1" x14ac:dyDescent="0.2">
      <c r="B22" s="19" t="s">
        <v>77</v>
      </c>
      <c r="C22" s="20"/>
      <c r="D22" s="8">
        <v>160</v>
      </c>
      <c r="E22" s="27" t="s">
        <v>32</v>
      </c>
      <c r="F22" s="27" t="s">
        <v>32</v>
      </c>
    </row>
    <row r="23" spans="2:6" ht="27.75" customHeight="1" x14ac:dyDescent="0.2">
      <c r="B23" s="19" t="s">
        <v>78</v>
      </c>
      <c r="C23" s="20"/>
      <c r="D23" s="8">
        <v>170</v>
      </c>
      <c r="E23" s="27" t="s">
        <v>32</v>
      </c>
      <c r="F23" s="27" t="s">
        <v>32</v>
      </c>
    </row>
    <row r="24" spans="2:6" ht="54.75" customHeight="1" x14ac:dyDescent="0.2">
      <c r="B24" s="19" t="s">
        <v>79</v>
      </c>
      <c r="C24" s="20"/>
      <c r="D24" s="8">
        <v>180</v>
      </c>
      <c r="E24" s="27" t="s">
        <v>32</v>
      </c>
      <c r="F24" s="27">
        <f>F17+F18-E19+F21</f>
        <v>484517.4</v>
      </c>
    </row>
    <row r="25" spans="2:6" ht="24" customHeight="1" x14ac:dyDescent="0.2">
      <c r="B25" s="23" t="s">
        <v>80</v>
      </c>
      <c r="C25" s="24"/>
      <c r="D25" s="8" t="s">
        <v>32</v>
      </c>
      <c r="E25" s="27" t="s">
        <v>32</v>
      </c>
      <c r="F25" s="9" t="s">
        <v>32</v>
      </c>
    </row>
    <row r="26" spans="2:6" ht="24.75" customHeight="1" x14ac:dyDescent="0.2">
      <c r="B26" s="19" t="s">
        <v>81</v>
      </c>
      <c r="C26" s="20"/>
      <c r="D26" s="8">
        <v>190</v>
      </c>
      <c r="E26" s="9" t="s">
        <v>52</v>
      </c>
      <c r="F26" s="27"/>
    </row>
    <row r="27" spans="2:6" ht="24" customHeight="1" x14ac:dyDescent="0.2">
      <c r="B27" s="19" t="s">
        <v>82</v>
      </c>
      <c r="C27" s="20"/>
      <c r="D27" s="8">
        <v>200</v>
      </c>
      <c r="E27" s="9" t="s">
        <v>52</v>
      </c>
      <c r="F27" s="27">
        <v>3122664.7</v>
      </c>
    </row>
    <row r="28" spans="2:6" ht="25.5" customHeight="1" x14ac:dyDescent="0.2">
      <c r="B28" s="19" t="s">
        <v>83</v>
      </c>
      <c r="C28" s="20"/>
      <c r="D28" s="8">
        <v>210</v>
      </c>
      <c r="E28" s="9" t="s">
        <v>52</v>
      </c>
      <c r="F28" s="27">
        <f>F27</f>
        <v>3122664.7</v>
      </c>
    </row>
    <row r="29" spans="2:6" ht="52.5" customHeight="1" x14ac:dyDescent="0.2">
      <c r="B29" s="19" t="s">
        <v>84</v>
      </c>
      <c r="C29" s="20"/>
      <c r="D29" s="8">
        <v>220</v>
      </c>
      <c r="E29" s="27" t="s">
        <v>32</v>
      </c>
      <c r="F29" s="27">
        <f>F28+F24-E15-E9</f>
        <v>13285.999999999534</v>
      </c>
    </row>
    <row r="30" spans="2:6" ht="54" customHeight="1" x14ac:dyDescent="0.2">
      <c r="B30" s="19" t="s">
        <v>85</v>
      </c>
      <c r="C30" s="20"/>
      <c r="D30" s="8">
        <v>221</v>
      </c>
      <c r="E30" s="27" t="s">
        <v>32</v>
      </c>
      <c r="F30" s="27" t="s">
        <v>32</v>
      </c>
    </row>
    <row r="31" spans="2:6" ht="24" customHeight="1" x14ac:dyDescent="0.2">
      <c r="B31" s="19" t="s">
        <v>86</v>
      </c>
      <c r="C31" s="20"/>
      <c r="D31" s="8">
        <v>230</v>
      </c>
      <c r="E31" s="27">
        <v>16458.2</v>
      </c>
      <c r="F31" s="9" t="s">
        <v>52</v>
      </c>
    </row>
    <row r="32" spans="2:6" ht="27" customHeight="1" x14ac:dyDescent="0.2">
      <c r="B32" s="19" t="s">
        <v>87</v>
      </c>
      <c r="C32" s="20"/>
      <c r="D32" s="8">
        <v>240</v>
      </c>
      <c r="E32" s="27">
        <f>E31-F29</f>
        <v>3172.2000000004664</v>
      </c>
      <c r="F32" s="9" t="s">
        <v>52</v>
      </c>
    </row>
    <row r="33" spans="2:6" ht="20.25" customHeight="1" x14ac:dyDescent="0.2"/>
    <row r="34" spans="2:6" ht="34.5" customHeight="1" x14ac:dyDescent="0.2">
      <c r="B34" s="21" t="s">
        <v>44</v>
      </c>
      <c r="C34" s="22"/>
      <c r="D34" s="7" t="s">
        <v>45</v>
      </c>
      <c r="E34" s="21" t="s">
        <v>88</v>
      </c>
      <c r="F34" s="22"/>
    </row>
    <row r="35" spans="2:6" ht="24" customHeight="1" x14ac:dyDescent="0.2">
      <c r="B35" s="19" t="s">
        <v>89</v>
      </c>
      <c r="C35" s="20"/>
      <c r="D35" s="8">
        <v>250</v>
      </c>
      <c r="E35" s="28" t="s">
        <v>32</v>
      </c>
      <c r="F35" s="29"/>
    </row>
    <row r="36" spans="2:6" ht="24" customHeight="1" x14ac:dyDescent="0.2">
      <c r="B36" s="19" t="s">
        <v>90</v>
      </c>
      <c r="C36" s="20"/>
      <c r="D36" s="8">
        <v>260</v>
      </c>
      <c r="E36" s="28" t="s">
        <v>32</v>
      </c>
      <c r="F36" s="29"/>
    </row>
    <row r="37" spans="2:6" ht="24" customHeight="1" x14ac:dyDescent="0.2">
      <c r="B37" s="19" t="s">
        <v>91</v>
      </c>
      <c r="C37" s="20"/>
      <c r="D37" s="8">
        <v>261</v>
      </c>
      <c r="E37" s="28" t="s">
        <v>32</v>
      </c>
      <c r="F37" s="29"/>
    </row>
    <row r="38" spans="2:6" ht="24" customHeight="1" x14ac:dyDescent="0.2">
      <c r="B38" s="19" t="s">
        <v>92</v>
      </c>
      <c r="C38" s="20"/>
      <c r="D38" s="8">
        <v>262</v>
      </c>
      <c r="E38" s="28" t="s">
        <v>32</v>
      </c>
      <c r="F38" s="29"/>
    </row>
    <row r="39" spans="2:6" ht="24" customHeight="1" x14ac:dyDescent="0.2">
      <c r="B39" s="19" t="s">
        <v>93</v>
      </c>
      <c r="C39" s="20"/>
      <c r="D39" s="8">
        <v>263</v>
      </c>
      <c r="E39" s="28" t="s">
        <v>32</v>
      </c>
      <c r="F39" s="29"/>
    </row>
    <row r="40" spans="2:6" ht="24" customHeight="1" x14ac:dyDescent="0.2">
      <c r="B40" s="19" t="s">
        <v>94</v>
      </c>
      <c r="C40" s="20"/>
      <c r="D40" s="8">
        <v>264</v>
      </c>
      <c r="E40" s="28" t="s">
        <v>32</v>
      </c>
      <c r="F40" s="29"/>
    </row>
    <row r="41" spans="2:6" ht="24" customHeight="1" x14ac:dyDescent="0.2">
      <c r="B41" s="19" t="s">
        <v>95</v>
      </c>
      <c r="C41" s="20"/>
      <c r="D41" s="8">
        <v>270</v>
      </c>
      <c r="E41" s="28" t="s">
        <v>32</v>
      </c>
      <c r="F41" s="29"/>
    </row>
    <row r="42" spans="2:6" ht="24" customHeight="1" x14ac:dyDescent="0.2">
      <c r="B42" s="19" t="s">
        <v>96</v>
      </c>
      <c r="C42" s="20"/>
      <c r="D42" s="8">
        <v>271</v>
      </c>
      <c r="E42" s="28" t="s">
        <v>32</v>
      </c>
      <c r="F42" s="29"/>
    </row>
    <row r="43" spans="2:6" ht="24" customHeight="1" x14ac:dyDescent="0.2">
      <c r="B43" s="19" t="s">
        <v>97</v>
      </c>
      <c r="C43" s="20"/>
      <c r="D43" s="8">
        <v>272</v>
      </c>
      <c r="E43" s="28" t="s">
        <v>32</v>
      </c>
      <c r="F43" s="29"/>
    </row>
    <row r="44" spans="2:6" ht="24" customHeight="1" x14ac:dyDescent="0.2">
      <c r="B44" s="19" t="s">
        <v>98</v>
      </c>
      <c r="C44" s="20"/>
      <c r="D44" s="8">
        <v>273</v>
      </c>
      <c r="E44" s="28" t="s">
        <v>32</v>
      </c>
      <c r="F44" s="29"/>
    </row>
    <row r="45" spans="2:6" ht="54" customHeight="1" x14ac:dyDescent="0.2">
      <c r="B45" s="19" t="s">
        <v>85</v>
      </c>
      <c r="C45" s="20"/>
      <c r="D45" s="8">
        <v>280</v>
      </c>
      <c r="E45" s="28" t="s">
        <v>32</v>
      </c>
      <c r="F45" s="29"/>
    </row>
    <row r="46" spans="2:6" ht="24" customHeight="1" x14ac:dyDescent="0.2">
      <c r="B46" s="19" t="s">
        <v>99</v>
      </c>
      <c r="C46" s="20"/>
      <c r="D46" s="8">
        <v>290</v>
      </c>
      <c r="E46" s="28" t="s">
        <v>32</v>
      </c>
      <c r="F46" s="29"/>
    </row>
    <row r="47" spans="2:6" ht="32.25" customHeight="1" x14ac:dyDescent="0.2"/>
    <row r="48" spans="2:6" ht="26.25" customHeight="1" x14ac:dyDescent="0.2">
      <c r="B48" s="10" t="s">
        <v>100</v>
      </c>
      <c r="C48" s="11" t="s">
        <v>101</v>
      </c>
    </row>
    <row r="49" spans="2:3" ht="21" customHeight="1" x14ac:dyDescent="0.2"/>
    <row r="50" spans="2:3" ht="26.25" customHeight="1" x14ac:dyDescent="0.2">
      <c r="B50" s="10" t="s">
        <v>102</v>
      </c>
      <c r="C50" s="11" t="s">
        <v>103</v>
      </c>
    </row>
  </sheetData>
  <mergeCells count="57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6:C36"/>
    <mergeCell ref="E36:F36"/>
    <mergeCell ref="B26:C26"/>
    <mergeCell ref="B27:C27"/>
    <mergeCell ref="B28:C28"/>
    <mergeCell ref="B29:C29"/>
    <mergeCell ref="B30:C30"/>
    <mergeCell ref="B31:C31"/>
    <mergeCell ref="B32:C32"/>
    <mergeCell ref="B34:C34"/>
    <mergeCell ref="E34:F34"/>
    <mergeCell ref="B35:C35"/>
    <mergeCell ref="E35:F35"/>
    <mergeCell ref="B37:C37"/>
    <mergeCell ref="E37:F37"/>
    <mergeCell ref="B38:C38"/>
    <mergeCell ref="E38:F38"/>
    <mergeCell ref="B39:C39"/>
    <mergeCell ref="E39:F39"/>
    <mergeCell ref="B40:C40"/>
    <mergeCell ref="E40:F40"/>
    <mergeCell ref="B41:C41"/>
    <mergeCell ref="E41:F41"/>
    <mergeCell ref="B42:C42"/>
    <mergeCell ref="E42:F42"/>
    <mergeCell ref="B46:C46"/>
    <mergeCell ref="E46:F46"/>
    <mergeCell ref="B43:C43"/>
    <mergeCell ref="E43:F43"/>
    <mergeCell ref="B44:C44"/>
    <mergeCell ref="E44:F44"/>
    <mergeCell ref="B45:C45"/>
    <mergeCell ref="E45:F45"/>
  </mergeCells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2016-04-06T08:25:13Z</cp:lastPrinted>
  <dcterms:created xsi:type="dcterms:W3CDTF">2016-02-13T06:44:20Z</dcterms:created>
  <dcterms:modified xsi:type="dcterms:W3CDTF">2016-04-06T08:34:27Z</dcterms:modified>
</cp:coreProperties>
</file>